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<sst xmlns="http://schemas.openxmlformats.org/spreadsheetml/2006/main" count="45" uniqueCount="30">
  <si>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Nr</t>
  </si>
  <si>
    <t>Name</t>
  </si>
  <si>
    <t>Verein</t>
  </si>
  <si>
    <t>Pkt</t>
  </si>
  <si>
    <t>Satz</t>
  </si>
  <si>
    <t>Platz</t>
  </si>
  <si>
    <t>Erg.</t>
  </si>
  <si>
    <t>1.R</t>
  </si>
  <si>
    <t>-</t>
  </si>
  <si>
    <t>4.R</t>
  </si>
  <si>
    <t>2.R</t>
  </si>
  <si>
    <t>5.R</t>
  </si>
  <si>
    <t>3.R</t>
  </si>
  <si>
    <t>Eingaben innerhalb der Raster sind nur in den gelben</t>
  </si>
  <si>
    <t>Zellen möglich. Doppelpunkt bei z.B. 3:0 muß nicht</t>
  </si>
  <si>
    <t>eingegeben werden; kommt automatisch nach zweiter Zahl</t>
  </si>
  <si>
    <t>Schweizer</t>
  </si>
  <si>
    <t>SSV Salach</t>
  </si>
  <si>
    <t>Brock</t>
  </si>
  <si>
    <t>TV Deggingen</t>
  </si>
  <si>
    <t>-5</t>
  </si>
  <si>
    <t>-4</t>
  </si>
  <si>
    <t>Steinleitner</t>
  </si>
  <si>
    <t>Buck</t>
  </si>
  <si>
    <t>Lippek</t>
  </si>
  <si>
    <t>Slim</t>
  </si>
  <si>
    <t>FTSV Bad Ditz</t>
  </si>
  <si>
    <t>TSG Eislingen</t>
  </si>
  <si>
    <t>Rangliste Mädchen U11-U15 am 06.02.2011 in Deggingen</t>
  </si>
  <si>
    <t>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</si>
</sst>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33" borderId="20" xfId="0" applyFont="1" applyFill="1" applyBorder="1" applyAlignment="1" applyProtection="1">
      <alignment/>
      <protection locked="0"/>
    </xf>
    <xf numFmtId="0" fontId="4" fillId="0" borderId="21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27" xfId="0" applyFont="1" applyFill="1" applyBorder="1" applyAlignment="1" applyProtection="1">
      <alignment/>
      <protection locked="0"/>
    </xf>
    <xf numFmtId="0" fontId="4" fillId="0" borderId="28" xfId="0" applyFont="1" applyBorder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/>
      <protection/>
    </xf>
    <xf numFmtId="0" fontId="5" fillId="34" borderId="33" xfId="0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 quotePrefix="1">
      <alignment horizontal="center"/>
      <protection/>
    </xf>
    <xf numFmtId="0" fontId="5" fillId="0" borderId="37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5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 quotePrefix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/>
      <protection/>
    </xf>
    <xf numFmtId="0" fontId="5" fillId="0" borderId="42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 quotePrefix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 quotePrefix="1">
      <alignment horizontal="center"/>
      <protection/>
    </xf>
    <xf numFmtId="0" fontId="5" fillId="0" borderId="44" xfId="0" applyFont="1" applyBorder="1" applyAlignment="1" applyProtection="1">
      <alignment/>
      <protection/>
    </xf>
    <xf numFmtId="0" fontId="4" fillId="0" borderId="42" xfId="0" applyFont="1" applyBorder="1" applyAlignment="1">
      <alignment/>
    </xf>
    <xf numFmtId="0" fontId="4" fillId="0" borderId="42" xfId="0" applyFont="1" applyBorder="1" applyAlignment="1" applyProtection="1">
      <alignment/>
      <protection/>
    </xf>
    <xf numFmtId="0" fontId="4" fillId="33" borderId="45" xfId="0" applyFont="1" applyFill="1" applyBorder="1" applyAlignment="1" applyProtection="1">
      <alignment horizontal="center"/>
      <protection locked="0"/>
    </xf>
    <xf numFmtId="0" fontId="4" fillId="33" borderId="46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 quotePrefix="1">
      <alignment horizontal="center"/>
      <protection/>
    </xf>
    <xf numFmtId="0" fontId="5" fillId="0" borderId="37" xfId="0" applyFont="1" applyBorder="1" applyAlignment="1" applyProtection="1">
      <alignment/>
      <protection/>
    </xf>
    <xf numFmtId="1" fontId="4" fillId="0" borderId="36" xfId="0" applyNumberFormat="1" applyFont="1" applyBorder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5" fillId="0" borderId="28" xfId="0" applyFont="1" applyBorder="1" applyAlignment="1" applyProtection="1">
      <alignment/>
      <protection/>
    </xf>
    <xf numFmtId="1" fontId="4" fillId="0" borderId="18" xfId="0" applyNumberFormat="1" applyFont="1" applyBorder="1" applyAlignment="1" applyProtection="1" quotePrefix="1">
      <alignment/>
      <protection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/>
    </xf>
    <xf numFmtId="0" fontId="4" fillId="0" borderId="42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0" fontId="4" fillId="33" borderId="44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47" xfId="0" applyFont="1" applyBorder="1" applyAlignment="1" applyProtection="1" quotePrefix="1">
      <alignment horizontal="center"/>
      <protection/>
    </xf>
    <xf numFmtId="0" fontId="5" fillId="0" borderId="49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Alignment="1">
      <alignment/>
    </xf>
    <xf numFmtId="0" fontId="4" fillId="33" borderId="18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>
      <alignment/>
    </xf>
    <xf numFmtId="0" fontId="5" fillId="0" borderId="0" xfId="0" applyFont="1" applyAlignment="1">
      <alignment/>
    </xf>
    <xf numFmtId="0" fontId="2" fillId="0" borderId="50" xfId="0" applyFont="1" applyBorder="1" applyAlignment="1" applyProtection="1">
      <alignment/>
      <protection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2" fillId="0" borderId="19" xfId="0" applyFont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43" xfId="0" applyBorder="1" applyAlignment="1">
      <alignment/>
    </xf>
    <xf numFmtId="0" fontId="0" fillId="33" borderId="31" xfId="0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 quotePrefix="1">
      <alignment horizontal="center"/>
      <protection/>
    </xf>
    <xf numFmtId="0" fontId="5" fillId="0" borderId="15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5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2" fillId="0" borderId="4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6" xfId="0" applyBorder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3.28125" style="0" customWidth="1"/>
    <col min="2" max="2" width="2.140625" style="0" customWidth="1"/>
    <col min="3" max="3" width="10.28125" style="0" customWidth="1"/>
    <col min="4" max="4" width="3.28125" style="0" hidden="1" customWidth="1"/>
    <col min="5" max="5" width="9.28125" style="0" customWidth="1"/>
    <col min="6" max="6" width="13.140625" style="0" customWidth="1"/>
    <col min="7" max="7" width="10.28125" style="0" customWidth="1"/>
    <col min="8" max="14" width="2.7109375" style="0" customWidth="1"/>
    <col min="15" max="15" width="2.57421875" style="0" customWidth="1"/>
    <col min="16" max="16" width="4.57421875" style="0" customWidth="1"/>
    <col min="17" max="17" width="3.00390625" style="0" customWidth="1"/>
    <col min="18" max="18" width="2.7109375" style="0" customWidth="1"/>
    <col min="19" max="19" width="2.57421875" style="0" customWidth="1"/>
    <col min="20" max="25" width="2.7109375" style="0" customWidth="1"/>
    <col min="26" max="26" width="5.421875" style="0" customWidth="1"/>
    <col min="27" max="27" width="2.8515625" style="0" customWidth="1"/>
    <col min="28" max="28" width="3.7109375" style="0" customWidth="1"/>
    <col min="29" max="29" width="3.421875" style="0" customWidth="1"/>
    <col min="30" max="30" width="3.57421875" style="0" customWidth="1"/>
    <col min="31" max="31" width="4.28125" style="0" customWidth="1"/>
    <col min="32" max="32" width="2.8515625" style="0" customWidth="1"/>
    <col min="33" max="33" width="4.7109375" style="0" customWidth="1"/>
    <col min="34" max="34" width="4.8515625" style="0" customWidth="1"/>
  </cols>
  <sheetData>
    <row r="1" spans="3:8" ht="15">
      <c r="C1" s="160" t="s">
        <v>28</v>
      </c>
      <c r="D1" s="160"/>
      <c r="E1" s="160"/>
      <c r="F1" s="160"/>
      <c r="G1" s="160"/>
      <c r="H1" s="160"/>
    </row>
    <row r="2" ht="15.75" thickBot="1"/>
    <row r="3" spans="1:34" ht="15.75">
      <c r="A3" s="1" t="s">
        <v>0</v>
      </c>
      <c r="B3" s="2"/>
      <c r="C3" s="3" t="s">
        <v>1</v>
      </c>
      <c r="D3" s="4"/>
      <c r="E3" s="5"/>
      <c r="F3" s="6" t="s">
        <v>2</v>
      </c>
      <c r="G3" s="7"/>
      <c r="H3" s="8"/>
      <c r="I3" s="9">
        <v>1</v>
      </c>
      <c r="J3" s="10"/>
      <c r="K3" s="8"/>
      <c r="L3" s="9">
        <v>2</v>
      </c>
      <c r="M3" s="10"/>
      <c r="N3" s="8"/>
      <c r="O3" s="9">
        <v>3</v>
      </c>
      <c r="P3" s="10"/>
      <c r="Q3" s="11"/>
      <c r="R3" s="9">
        <v>4</v>
      </c>
      <c r="S3" s="9"/>
      <c r="T3" s="12"/>
      <c r="U3" s="9">
        <v>5</v>
      </c>
      <c r="V3" s="10"/>
      <c r="W3" s="11"/>
      <c r="X3" s="9">
        <v>6</v>
      </c>
      <c r="Y3" s="10"/>
      <c r="Z3" s="13"/>
      <c r="AA3" s="13" t="s">
        <v>3</v>
      </c>
      <c r="AB3" s="10"/>
      <c r="AC3" s="10"/>
      <c r="AD3" s="14" t="s">
        <v>4</v>
      </c>
      <c r="AE3" s="11"/>
      <c r="AF3" s="15"/>
      <c r="AG3" s="16" t="s">
        <v>5</v>
      </c>
      <c r="AH3" s="17"/>
    </row>
    <row r="4" spans="1:34" ht="15.75">
      <c r="A4" s="18">
        <v>1</v>
      </c>
      <c r="B4" s="19"/>
      <c r="C4" s="159" t="s">
        <v>16</v>
      </c>
      <c r="D4" s="21"/>
      <c r="E4" s="22"/>
      <c r="F4" s="23" t="s">
        <v>17</v>
      </c>
      <c r="G4" s="24"/>
      <c r="H4" s="155"/>
      <c r="I4" s="155"/>
      <c r="J4" s="156"/>
      <c r="K4" s="25">
        <f>IF(H17&lt;&gt;"",H17,"")</f>
        <v>3</v>
      </c>
      <c r="L4" s="26" t="str">
        <f>IF(M4&lt;&gt;"",":","")</f>
        <v>:</v>
      </c>
      <c r="M4" s="27">
        <f>IF(J17&lt;&gt;"",J17,"")</f>
        <v>0</v>
      </c>
      <c r="N4" s="25">
        <f>IF(H19&lt;&gt;"",H19,"")</f>
        <v>3</v>
      </c>
      <c r="O4" s="26" t="str">
        <f>IF(P4&lt;&gt;"",":","")</f>
        <v>:</v>
      </c>
      <c r="P4" s="27">
        <f>IF(J19&lt;&gt;"",J19,"")</f>
        <v>0</v>
      </c>
      <c r="Q4" s="25">
        <f>IF(AF13&lt;&gt;"",AF13,"")</f>
        <v>3</v>
      </c>
      <c r="R4" s="26" t="str">
        <f>IF(S4&lt;&gt;"",":","")</f>
        <v>:</v>
      </c>
      <c r="S4" s="28">
        <f>IF(AH13&lt;&gt;"",AH13,"")</f>
        <v>0</v>
      </c>
      <c r="T4" s="25">
        <f>IF(AF17&lt;&gt;"",AF17,"")</f>
        <v>3</v>
      </c>
      <c r="U4" s="26" t="str">
        <f>IF(V4&lt;&gt;"",":","")</f>
        <v>:</v>
      </c>
      <c r="V4" s="28">
        <f>IF(AH17&lt;&gt;"",AH17,"")</f>
        <v>0</v>
      </c>
      <c r="W4" s="25">
        <f>IF(H12&lt;&gt;"",H12,"")</f>
        <v>3</v>
      </c>
      <c r="X4" s="26" t="str">
        <f>IF(Y4&lt;&gt;"",":","")</f>
        <v>:</v>
      </c>
      <c r="Y4" s="28">
        <f>IF(J12&lt;&gt;"",J12,"")</f>
        <v>0</v>
      </c>
      <c r="Z4" s="29">
        <f aca="true" t="shared" si="0" ref="Z4:Z9">IF(H4&gt;J4,1)+IF(K4&gt;M4,1)+IF(N4&gt;P4,1)+IF(Q4&gt;S4,1)+IF(T4&gt;V4,1)+IF(W4&gt;Y4,1)</f>
        <v>5</v>
      </c>
      <c r="AA4" s="26" t="str">
        <f>IF(AB4&lt;&gt;"",":","")</f>
        <v>:</v>
      </c>
      <c r="AB4" s="27">
        <f aca="true" t="shared" si="1" ref="AB4:AB9">IF(J4&gt;H4,1)+IF(M4&gt;K4,1)+IF(P4&gt;N4,1)+IF(S4&gt;Q4,1)+IF(V4&gt;T4,1)+IF(Y4&gt;W4,1)</f>
        <v>0</v>
      </c>
      <c r="AC4" s="28">
        <f>SUM(H12,H17,H19,AF13,AF17)</f>
        <v>15</v>
      </c>
      <c r="AD4" s="26" t="str">
        <f>IF(AE4&lt;&gt;"",":","")</f>
        <v>:</v>
      </c>
      <c r="AE4" s="28">
        <f>SUM(J12,J17,J19,AH13,AH17)</f>
        <v>0</v>
      </c>
      <c r="AF4" s="30"/>
      <c r="AG4" s="31">
        <v>1</v>
      </c>
      <c r="AH4" s="32"/>
    </row>
    <row r="5" spans="1:34" ht="15.75">
      <c r="A5" s="18">
        <v>2</v>
      </c>
      <c r="B5" s="19"/>
      <c r="C5" s="20" t="s">
        <v>18</v>
      </c>
      <c r="D5" s="21"/>
      <c r="E5" s="33"/>
      <c r="F5" s="20" t="s">
        <v>19</v>
      </c>
      <c r="G5" s="34"/>
      <c r="H5" s="35">
        <f>+M4</f>
        <v>0</v>
      </c>
      <c r="I5" s="26" t="str">
        <f>IF(J5&lt;&gt;"",":","")</f>
        <v>:</v>
      </c>
      <c r="J5" s="36">
        <f>+K4</f>
        <v>3</v>
      </c>
      <c r="K5" s="37"/>
      <c r="L5" s="38"/>
      <c r="M5" s="39"/>
      <c r="N5" s="25">
        <f>IF(AF14&lt;&gt;"",AF14,"")</f>
        <v>3</v>
      </c>
      <c r="O5" s="26" t="str">
        <f>IF(P5&lt;&gt;"",":","")</f>
        <v>:</v>
      </c>
      <c r="P5" s="27">
        <f>IF(AH14&lt;&gt;"",AH14,"")</f>
        <v>0</v>
      </c>
      <c r="Q5" s="25">
        <f>IF(AF16&lt;&gt;"",AF16,"")</f>
        <v>3</v>
      </c>
      <c r="R5" s="26" t="str">
        <f>IF(S5&lt;&gt;"",":","")</f>
        <v>:</v>
      </c>
      <c r="S5" s="28">
        <f>IF(AH16&lt;&gt;"",AH16,"")</f>
        <v>0</v>
      </c>
      <c r="T5" s="25">
        <f>IF(H13&lt;&gt;"",H13,"")</f>
        <v>3</v>
      </c>
      <c r="U5" s="26" t="str">
        <f>IF(V5&lt;&gt;"",":","")</f>
        <v>:</v>
      </c>
      <c r="V5" s="28">
        <f>IF(J13&lt;&gt;"",J13,"")</f>
        <v>0</v>
      </c>
      <c r="W5" s="25">
        <f>IF(H18&lt;&gt;"",H18,"")</f>
        <v>1</v>
      </c>
      <c r="X5" s="26" t="str">
        <f>IF(Y5&lt;&gt;"",":","")</f>
        <v>:</v>
      </c>
      <c r="Y5" s="28">
        <f>IF(J18&lt;&gt;"",J18,"")</f>
        <v>3</v>
      </c>
      <c r="Z5" s="29">
        <f t="shared" si="0"/>
        <v>3</v>
      </c>
      <c r="AA5" s="26" t="str">
        <f>IF(AB5&lt;&gt;"",":","")</f>
        <v>:</v>
      </c>
      <c r="AB5" s="27">
        <f t="shared" si="1"/>
        <v>2</v>
      </c>
      <c r="AC5" s="28">
        <f>SUM(H13,J17,H18,AF14,AF16)</f>
        <v>10</v>
      </c>
      <c r="AD5" s="26" t="str">
        <f>IF(AE5&lt;&gt;"",":","")</f>
        <v>:</v>
      </c>
      <c r="AE5" s="28">
        <f>SUM(J13,H17,J18,AH14,AH16)</f>
        <v>6</v>
      </c>
      <c r="AF5" s="30"/>
      <c r="AG5" s="31">
        <v>3</v>
      </c>
      <c r="AH5" s="40"/>
    </row>
    <row r="6" spans="1:34" ht="15.75">
      <c r="A6" s="18">
        <v>3</v>
      </c>
      <c r="B6" s="19"/>
      <c r="C6" s="20" t="s">
        <v>23</v>
      </c>
      <c r="D6" s="21"/>
      <c r="E6" s="33"/>
      <c r="F6" s="20" t="s">
        <v>26</v>
      </c>
      <c r="G6" s="34"/>
      <c r="H6" s="35">
        <f>+P4</f>
        <v>0</v>
      </c>
      <c r="I6" s="26" t="str">
        <f>IF(J6&lt;&gt;"",":","")</f>
        <v>:</v>
      </c>
      <c r="J6" s="36">
        <f>+N4</f>
        <v>3</v>
      </c>
      <c r="K6" s="35">
        <f>+P5</f>
        <v>0</v>
      </c>
      <c r="L6" s="26" t="str">
        <f>IF(M6&lt;&gt;"",":","")</f>
        <v>:</v>
      </c>
      <c r="M6" s="36">
        <f>+N5</f>
        <v>3</v>
      </c>
      <c r="N6" s="39"/>
      <c r="O6" s="41"/>
      <c r="P6" s="42"/>
      <c r="Q6" s="25">
        <f>IF(H14&lt;&gt;"",H14,"")</f>
        <v>0</v>
      </c>
      <c r="R6" s="26" t="str">
        <f>IF(S6&lt;&gt;"",":","")</f>
        <v>:</v>
      </c>
      <c r="S6" s="28">
        <f>IF(J14&lt;&gt;"",J14,"")</f>
        <v>3</v>
      </c>
      <c r="T6" s="25">
        <f>IF(H16&lt;&gt;"",H16,"")</f>
        <v>1</v>
      </c>
      <c r="U6" s="26" t="str">
        <f>IF(V6&lt;&gt;"",":","")</f>
        <v>:</v>
      </c>
      <c r="V6" s="27">
        <f>IF(J16&lt;&gt;"",J16,"")</f>
        <v>3</v>
      </c>
      <c r="W6" s="25">
        <f>IF(AF15&lt;&gt;"",AF15,"")</f>
        <v>0</v>
      </c>
      <c r="X6" s="26" t="str">
        <f>IF(Y6&lt;&gt;"",":","")</f>
        <v>:</v>
      </c>
      <c r="Y6" s="28">
        <f>IF(AH15&lt;&gt;"",AH15,"")</f>
        <v>3</v>
      </c>
      <c r="Z6" s="29">
        <f t="shared" si="0"/>
        <v>0</v>
      </c>
      <c r="AA6" s="26" t="str">
        <f>IF(AB6&lt;&gt;"",":","")</f>
        <v>:</v>
      </c>
      <c r="AB6" s="27">
        <f t="shared" si="1"/>
        <v>5</v>
      </c>
      <c r="AC6" s="28">
        <f>SUM(H14,H16,J19,AH14,AF15)</f>
        <v>1</v>
      </c>
      <c r="AD6" s="26" t="str">
        <f>IF(AE6&lt;&gt;"",":","")</f>
        <v>:</v>
      </c>
      <c r="AE6" s="28">
        <f>SUM(J14,J16,H19,AF14,AH15)</f>
        <v>15</v>
      </c>
      <c r="AF6" s="30"/>
      <c r="AG6" s="31">
        <v>6</v>
      </c>
      <c r="AH6" s="40"/>
    </row>
    <row r="7" spans="1:34" ht="15.75">
      <c r="A7" s="18">
        <v>4</v>
      </c>
      <c r="B7" s="19"/>
      <c r="C7" s="20" t="s">
        <v>24</v>
      </c>
      <c r="D7" s="21"/>
      <c r="E7" s="33"/>
      <c r="F7" s="20" t="s">
        <v>26</v>
      </c>
      <c r="G7" s="34"/>
      <c r="H7" s="35">
        <f>+S4</f>
        <v>0</v>
      </c>
      <c r="I7" s="26" t="str">
        <f>IF(J7&lt;&gt;"",":","")</f>
        <v>:</v>
      </c>
      <c r="J7" s="36">
        <f>+Q4</f>
        <v>3</v>
      </c>
      <c r="K7" s="35">
        <f>+S5</f>
        <v>0</v>
      </c>
      <c r="L7" s="26" t="str">
        <f>IF(M7&lt;&gt;"",":","")</f>
        <v>:</v>
      </c>
      <c r="M7" s="36">
        <f>+Q5</f>
        <v>3</v>
      </c>
      <c r="N7" s="35">
        <f>+S6</f>
        <v>3</v>
      </c>
      <c r="O7" s="26" t="str">
        <f>IF(P7&lt;&gt;"",":","")</f>
        <v>:</v>
      </c>
      <c r="P7" s="27">
        <f>+Q6</f>
        <v>0</v>
      </c>
      <c r="Q7" s="43"/>
      <c r="R7" s="44"/>
      <c r="S7" s="45"/>
      <c r="T7" s="25">
        <f>IF(H20&lt;&gt;"",H20,"")</f>
        <v>3</v>
      </c>
      <c r="U7" s="26" t="str">
        <f>IF(V7&lt;&gt;"",":","")</f>
        <v>:</v>
      </c>
      <c r="V7" s="28">
        <f>IF(J20&lt;&gt;"",J20,"")</f>
        <v>0</v>
      </c>
      <c r="W7" s="25">
        <f>IF(H15&lt;&gt;"",H15,"")</f>
        <v>0</v>
      </c>
      <c r="X7" s="26" t="str">
        <f>IF(Y7&lt;&gt;"",":","")</f>
        <v>:</v>
      </c>
      <c r="Y7" s="28">
        <f>IF(J15&lt;&gt;"",J15,"")</f>
        <v>3</v>
      </c>
      <c r="Z7" s="29">
        <f t="shared" si="0"/>
        <v>2</v>
      </c>
      <c r="AA7" s="26" t="str">
        <f>IF(AB7&lt;&gt;"",":","")</f>
        <v>:</v>
      </c>
      <c r="AB7" s="27">
        <f t="shared" si="1"/>
        <v>3</v>
      </c>
      <c r="AC7" s="28">
        <f>SUM(J14,H15,H20,AH13,AH16)</f>
        <v>6</v>
      </c>
      <c r="AD7" s="26" t="str">
        <f>IF(AE7&lt;&gt;"",":","")</f>
        <v>:</v>
      </c>
      <c r="AE7" s="28">
        <f>SUM(H14,J15,J20,AF13,AF16)</f>
        <v>9</v>
      </c>
      <c r="AF7" s="30"/>
      <c r="AG7" s="31">
        <v>4</v>
      </c>
      <c r="AH7" s="40"/>
    </row>
    <row r="8" spans="1:34" ht="15.75">
      <c r="A8" s="46">
        <v>5</v>
      </c>
      <c r="C8" s="20" t="s">
        <v>22</v>
      </c>
      <c r="D8" s="47"/>
      <c r="E8" s="22"/>
      <c r="F8" s="48" t="s">
        <v>19</v>
      </c>
      <c r="G8" s="24"/>
      <c r="H8" s="22">
        <f>+V4</f>
        <v>0</v>
      </c>
      <c r="I8" s="26" t="str">
        <f>IF(J8&lt;&gt;"",":","")</f>
        <v>:</v>
      </c>
      <c r="J8" s="49">
        <f>+T4</f>
        <v>3</v>
      </c>
      <c r="K8" s="22">
        <f>+V5</f>
        <v>0</v>
      </c>
      <c r="L8" s="26" t="str">
        <f>IF(M8&lt;&gt;"",":","")</f>
        <v>:</v>
      </c>
      <c r="M8" s="49">
        <f>+T5</f>
        <v>3</v>
      </c>
      <c r="N8" s="22">
        <f>+V6</f>
        <v>3</v>
      </c>
      <c r="O8" s="26" t="str">
        <f>IF(P8&lt;&gt;"",":","")</f>
        <v>:</v>
      </c>
      <c r="P8" s="49">
        <f>+T6</f>
        <v>1</v>
      </c>
      <c r="Q8" s="22">
        <f>+V7</f>
        <v>0</v>
      </c>
      <c r="R8" s="26" t="str">
        <f>IF(S8&lt;&gt;"",":","")</f>
        <v>:</v>
      </c>
      <c r="S8" s="22">
        <f>+T7</f>
        <v>3</v>
      </c>
      <c r="T8" s="157"/>
      <c r="U8" s="158"/>
      <c r="V8" s="158"/>
      <c r="W8" s="25">
        <f>IF(AF12&lt;&gt;"",AF12,"")</f>
        <v>0</v>
      </c>
      <c r="X8" s="26" t="str">
        <f>IF(Y8&lt;&gt;"",":","")</f>
        <v>:</v>
      </c>
      <c r="Y8" s="50">
        <f>IF(AH12&lt;&gt;"",AH12,"")</f>
        <v>3</v>
      </c>
      <c r="Z8" s="29">
        <f t="shared" si="0"/>
        <v>1</v>
      </c>
      <c r="AA8" s="26" t="str">
        <f>IF(AB8&lt;&gt;"",":","")</f>
        <v>:</v>
      </c>
      <c r="AB8" s="27">
        <f t="shared" si="1"/>
        <v>4</v>
      </c>
      <c r="AC8" s="28">
        <f>SUM(H8,K8,N8,Q8,W8)</f>
        <v>3</v>
      </c>
      <c r="AD8" s="26" t="str">
        <f>IF(AE8&lt;&gt;"",":","")</f>
        <v>:</v>
      </c>
      <c r="AE8" s="27">
        <f>SUM(J8,M8,P8,S8,Y8)</f>
        <v>13</v>
      </c>
      <c r="AF8" s="51"/>
      <c r="AG8" s="31">
        <v>5</v>
      </c>
      <c r="AH8" s="52"/>
    </row>
    <row r="9" spans="1:34" ht="16.5" thickBot="1">
      <c r="A9" s="53">
        <v>6</v>
      </c>
      <c r="B9" s="54"/>
      <c r="C9" s="55" t="s">
        <v>25</v>
      </c>
      <c r="D9" s="56"/>
      <c r="E9" s="57"/>
      <c r="F9" s="55" t="s">
        <v>27</v>
      </c>
      <c r="G9" s="58"/>
      <c r="H9" s="59">
        <f>+Y4</f>
        <v>0</v>
      </c>
      <c r="I9" s="60" t="str">
        <f>IF(J9&lt;&gt;"",":","")</f>
        <v>:</v>
      </c>
      <c r="J9" s="61">
        <f>+W4</f>
        <v>3</v>
      </c>
      <c r="K9" s="59">
        <f>+Y5</f>
        <v>3</v>
      </c>
      <c r="L9" s="60" t="str">
        <f>IF(M9&lt;&gt;"",":","")</f>
        <v>:</v>
      </c>
      <c r="M9" s="61">
        <f>+W5</f>
        <v>1</v>
      </c>
      <c r="N9" s="59">
        <f>+Y6</f>
        <v>3</v>
      </c>
      <c r="O9" s="60" t="str">
        <f>IF(P9&lt;&gt;"",":","")</f>
        <v>:</v>
      </c>
      <c r="P9" s="62">
        <f>+W6</f>
        <v>0</v>
      </c>
      <c r="Q9" s="63">
        <f>+Y7</f>
        <v>3</v>
      </c>
      <c r="R9" s="60" t="str">
        <f>IF(S9&lt;&gt;"",":","")</f>
        <v>:</v>
      </c>
      <c r="S9" s="64">
        <f>+W7</f>
        <v>0</v>
      </c>
      <c r="T9" s="63">
        <f>+Y8</f>
        <v>3</v>
      </c>
      <c r="U9" s="60" t="str">
        <f>IF(V9&lt;&gt;"",":","")</f>
        <v>:</v>
      </c>
      <c r="V9" s="62">
        <f>+W8</f>
        <v>0</v>
      </c>
      <c r="W9" s="65"/>
      <c r="X9" s="66"/>
      <c r="Y9" s="67"/>
      <c r="Z9" s="29">
        <f t="shared" si="0"/>
        <v>4</v>
      </c>
      <c r="AA9" s="60" t="s">
        <v>29</v>
      </c>
      <c r="AB9" s="27">
        <f t="shared" si="1"/>
        <v>1</v>
      </c>
      <c r="AC9" s="28">
        <f>SUM(H9,K9,N9,Q9,T9)</f>
        <v>12</v>
      </c>
      <c r="AD9" s="60" t="s">
        <v>29</v>
      </c>
      <c r="AE9" s="27">
        <f>SUM(J9,M9,P9,S9,V9)</f>
        <v>4</v>
      </c>
      <c r="AF9" s="68"/>
      <c r="AG9" s="31">
        <v>2</v>
      </c>
      <c r="AH9" s="69"/>
    </row>
    <row r="10" spans="1:34" ht="15.75" thickBot="1">
      <c r="A10" s="70"/>
      <c r="AH10" s="70"/>
    </row>
    <row r="11" spans="1:34" ht="15">
      <c r="A11" s="170"/>
      <c r="B11" s="171"/>
      <c r="C11" s="171"/>
      <c r="D11" s="172"/>
      <c r="E11" s="173" t="s">
        <v>1</v>
      </c>
      <c r="F11" s="173"/>
      <c r="G11" s="173" t="s">
        <v>1</v>
      </c>
      <c r="H11" s="171" t="s">
        <v>6</v>
      </c>
      <c r="I11" s="171"/>
      <c r="J11" s="171"/>
      <c r="K11" s="174"/>
      <c r="L11" s="172"/>
      <c r="M11" s="175"/>
      <c r="N11" s="171"/>
      <c r="O11" s="176"/>
      <c r="P11" s="171"/>
      <c r="Q11" s="171"/>
      <c r="R11" s="171" t="s">
        <v>1</v>
      </c>
      <c r="S11" s="171"/>
      <c r="T11" s="171"/>
      <c r="U11" s="171"/>
      <c r="V11" s="171"/>
      <c r="W11" s="171"/>
      <c r="X11" s="171" t="s">
        <v>1</v>
      </c>
      <c r="Y11" s="171"/>
      <c r="Z11" s="171"/>
      <c r="AA11" s="171"/>
      <c r="AB11" s="171"/>
      <c r="AC11" s="171"/>
      <c r="AD11" s="171"/>
      <c r="AE11" s="171"/>
      <c r="AF11" s="171" t="s">
        <v>6</v>
      </c>
      <c r="AG11" s="171"/>
      <c r="AH11" s="177"/>
    </row>
    <row r="12" spans="1:34" ht="15.75">
      <c r="A12" s="71" t="s">
        <v>7</v>
      </c>
      <c r="B12" s="161">
        <v>1</v>
      </c>
      <c r="C12" s="162">
        <v>-6</v>
      </c>
      <c r="D12" s="72">
        <v>6</v>
      </c>
      <c r="E12" s="145" t="s">
        <v>16</v>
      </c>
      <c r="F12" s="26" t="str">
        <f>IF(G12&lt;&gt;"","-","")</f>
        <v>-</v>
      </c>
      <c r="G12" s="75" t="str">
        <f>IF(C9&lt;&gt;"",C9,"")</f>
        <v>Slim</v>
      </c>
      <c r="H12" s="76">
        <v>3</v>
      </c>
      <c r="I12" s="77" t="str">
        <f aca="true" t="shared" si="2" ref="I12:I20">IF(J12&lt;&gt;"",":","")</f>
        <v>:</v>
      </c>
      <c r="J12" s="78">
        <v>0</v>
      </c>
      <c r="K12" s="79" t="s">
        <v>9</v>
      </c>
      <c r="L12" s="80"/>
      <c r="M12" s="72">
        <v>5</v>
      </c>
      <c r="N12" s="73" t="s">
        <v>8</v>
      </c>
      <c r="O12" s="74">
        <v>6</v>
      </c>
      <c r="P12" s="75" t="str">
        <f>IF(C8&lt;&gt;"",C8,"")</f>
        <v>Steinleitner</v>
      </c>
      <c r="Q12" s="81"/>
      <c r="R12" s="82"/>
      <c r="S12" s="82"/>
      <c r="T12" s="82"/>
      <c r="U12" s="82"/>
      <c r="V12" s="82"/>
      <c r="W12" s="26" t="str">
        <f aca="true" t="shared" si="3" ref="W12:W17">IF(X12&lt;&gt;"","-","")</f>
        <v>-</v>
      </c>
      <c r="X12" s="75" t="str">
        <f>IF(C9&lt;&gt;"",C9,"")</f>
        <v>Slim</v>
      </c>
      <c r="Y12" s="81"/>
      <c r="Z12" s="82"/>
      <c r="AA12" s="82"/>
      <c r="AB12" s="82"/>
      <c r="AC12" s="82"/>
      <c r="AD12" s="82"/>
      <c r="AE12" s="82"/>
      <c r="AF12" s="76">
        <v>0</v>
      </c>
      <c r="AG12" s="77" t="str">
        <f aca="true" t="shared" si="4" ref="AG12:AG17">IF(AH12&lt;&gt;"",":","")</f>
        <v>:</v>
      </c>
      <c r="AH12" s="83">
        <v>3</v>
      </c>
    </row>
    <row r="13" spans="1:34" ht="15.75">
      <c r="A13" s="84"/>
      <c r="B13" s="161">
        <v>2</v>
      </c>
      <c r="C13" s="162" t="s">
        <v>20</v>
      </c>
      <c r="D13" s="85">
        <v>5</v>
      </c>
      <c r="E13" s="145" t="str">
        <f>IF(C5&lt;&gt;"",C5,"")</f>
        <v>Brock</v>
      </c>
      <c r="F13" s="26" t="str">
        <f aca="true" t="shared" si="5" ref="F13:F20">IF(G13&lt;&gt;"","-","")</f>
        <v>-</v>
      </c>
      <c r="G13" s="75" t="str">
        <f>IF(C8&lt;&gt;"",C8,"")</f>
        <v>Steinleitner</v>
      </c>
      <c r="H13" s="76">
        <v>3</v>
      </c>
      <c r="I13" s="77" t="str">
        <f t="shared" si="2"/>
        <v>:</v>
      </c>
      <c r="J13" s="78">
        <v>0</v>
      </c>
      <c r="K13" s="86"/>
      <c r="L13" s="87"/>
      <c r="M13" s="88">
        <v>1</v>
      </c>
      <c r="N13" s="89" t="s">
        <v>8</v>
      </c>
      <c r="O13" s="90">
        <v>4</v>
      </c>
      <c r="P13" s="75" t="str">
        <f>IF(C4&lt;&gt;"",C4,"")</f>
        <v>Schweizer</v>
      </c>
      <c r="Q13" s="91"/>
      <c r="R13" s="92"/>
      <c r="S13" s="92"/>
      <c r="T13" s="92"/>
      <c r="U13" s="92"/>
      <c r="V13" s="92"/>
      <c r="W13" s="26" t="str">
        <f t="shared" si="3"/>
        <v>-</v>
      </c>
      <c r="X13" s="75" t="str">
        <f>IF(C7&lt;&gt;"",C7,"")</f>
        <v>Lippek</v>
      </c>
      <c r="Y13" s="91"/>
      <c r="Z13" s="92"/>
      <c r="AA13" s="92"/>
      <c r="AB13" s="92"/>
      <c r="AC13" s="92"/>
      <c r="AD13" s="92"/>
      <c r="AE13" s="92"/>
      <c r="AF13" s="76">
        <v>3</v>
      </c>
      <c r="AG13" s="77" t="str">
        <f t="shared" si="4"/>
        <v>:</v>
      </c>
      <c r="AH13" s="93">
        <v>0</v>
      </c>
    </row>
    <row r="14" spans="1:34" ht="16.5" thickBot="1">
      <c r="A14" s="94"/>
      <c r="B14" s="95">
        <v>3</v>
      </c>
      <c r="C14" s="96" t="s">
        <v>21</v>
      </c>
      <c r="D14" s="95">
        <v>4</v>
      </c>
      <c r="E14" s="169" t="str">
        <f>IF(C6&lt;&gt;"",C6,"")</f>
        <v>Buck</v>
      </c>
      <c r="F14" s="60" t="str">
        <f t="shared" si="5"/>
        <v>-</v>
      </c>
      <c r="G14" s="98" t="str">
        <f>IF(C7&lt;&gt;"",C7,"")</f>
        <v>Lippek</v>
      </c>
      <c r="H14" s="99">
        <v>0</v>
      </c>
      <c r="I14" s="100" t="str">
        <f t="shared" si="2"/>
        <v>:</v>
      </c>
      <c r="J14" s="101">
        <v>3</v>
      </c>
      <c r="K14" s="102"/>
      <c r="L14" s="103"/>
      <c r="M14" s="104">
        <v>2</v>
      </c>
      <c r="N14" s="105" t="s">
        <v>8</v>
      </c>
      <c r="O14" s="106">
        <v>3</v>
      </c>
      <c r="P14" s="97" t="str">
        <f>IF(C5&lt;&gt;"",C5,"")</f>
        <v>Brock</v>
      </c>
      <c r="Q14" s="107"/>
      <c r="R14" s="108"/>
      <c r="S14" s="108"/>
      <c r="T14" s="108"/>
      <c r="U14" s="108"/>
      <c r="V14" s="108"/>
      <c r="W14" s="60" t="str">
        <f t="shared" si="3"/>
        <v>-</v>
      </c>
      <c r="X14" s="98" t="str">
        <f>IF(C6&lt;&gt;"",C6,"")</f>
        <v>Buck</v>
      </c>
      <c r="Y14" s="107"/>
      <c r="Z14" s="108"/>
      <c r="AA14" s="108"/>
      <c r="AB14" s="108"/>
      <c r="AC14" s="108"/>
      <c r="AD14" s="108"/>
      <c r="AE14" s="108"/>
      <c r="AF14" s="109">
        <v>3</v>
      </c>
      <c r="AG14" s="100" t="str">
        <f t="shared" si="4"/>
        <v>:</v>
      </c>
      <c r="AH14" s="110">
        <v>0</v>
      </c>
    </row>
    <row r="15" spans="1:34" ht="15.75">
      <c r="A15" s="71" t="s">
        <v>10</v>
      </c>
      <c r="B15" s="163">
        <v>4</v>
      </c>
      <c r="C15" s="164">
        <v>-6</v>
      </c>
      <c r="D15" s="72">
        <v>6</v>
      </c>
      <c r="E15" s="138" t="str">
        <f>IF(C7&lt;&gt;"",C7,"")</f>
        <v>Lippek</v>
      </c>
      <c r="F15" s="112" t="str">
        <f t="shared" si="5"/>
        <v>-</v>
      </c>
      <c r="G15" s="111" t="str">
        <f>IF(C9&lt;&gt;"",C9,"")</f>
        <v>Slim</v>
      </c>
      <c r="H15" s="76">
        <v>0</v>
      </c>
      <c r="I15" s="113" t="s">
        <v>29</v>
      </c>
      <c r="J15" s="78">
        <v>3</v>
      </c>
      <c r="K15" s="79" t="s">
        <v>11</v>
      </c>
      <c r="L15" s="80"/>
      <c r="M15" s="114">
        <v>3</v>
      </c>
      <c r="N15" s="115" t="s">
        <v>8</v>
      </c>
      <c r="O15" s="116">
        <v>6</v>
      </c>
      <c r="P15" s="111" t="str">
        <f>IF(C6&lt;&gt;"",C6,"")</f>
        <v>Buck</v>
      </c>
      <c r="Q15" s="81"/>
      <c r="R15" s="82"/>
      <c r="S15" s="82"/>
      <c r="T15" s="82"/>
      <c r="U15" s="82"/>
      <c r="V15" s="82"/>
      <c r="W15" s="26" t="str">
        <f t="shared" si="3"/>
        <v>-</v>
      </c>
      <c r="X15" s="75" t="str">
        <f>IF(C9&lt;&gt;"",C9,"")</f>
        <v>Slim</v>
      </c>
      <c r="Y15" s="81"/>
      <c r="Z15" s="117"/>
      <c r="AA15" s="82"/>
      <c r="AB15" s="82"/>
      <c r="AC15" s="82"/>
      <c r="AD15" s="82"/>
      <c r="AE15" s="82"/>
      <c r="AF15" s="76">
        <v>0</v>
      </c>
      <c r="AG15" s="77" t="str">
        <f t="shared" si="4"/>
        <v>:</v>
      </c>
      <c r="AH15" s="93">
        <v>3</v>
      </c>
    </row>
    <row r="16" spans="1:34" ht="15.75">
      <c r="A16" s="84"/>
      <c r="B16" s="161">
        <v>3</v>
      </c>
      <c r="C16" s="162">
        <v>-5</v>
      </c>
      <c r="D16" s="85">
        <v>5</v>
      </c>
      <c r="E16" s="145" t="str">
        <f>IF(C6&lt;&gt;"",C6,"")</f>
        <v>Buck</v>
      </c>
      <c r="F16" s="26" t="str">
        <f t="shared" si="5"/>
        <v>-</v>
      </c>
      <c r="G16" s="75" t="str">
        <f>IF(C8&lt;&gt;"",C8,"")</f>
        <v>Steinleitner</v>
      </c>
      <c r="H16" s="76">
        <v>1</v>
      </c>
      <c r="I16" s="77" t="str">
        <f t="shared" si="2"/>
        <v>:</v>
      </c>
      <c r="J16" s="78">
        <v>3</v>
      </c>
      <c r="K16" s="86"/>
      <c r="L16" s="87"/>
      <c r="M16" s="118">
        <v>2</v>
      </c>
      <c r="N16" s="119" t="s">
        <v>8</v>
      </c>
      <c r="O16" s="120">
        <v>4</v>
      </c>
      <c r="P16" s="75" t="str">
        <f>IF(C5&lt;&gt;"",C5,"")</f>
        <v>Brock</v>
      </c>
      <c r="Q16" s="91"/>
      <c r="R16" s="92"/>
      <c r="S16" s="92"/>
      <c r="T16" s="92"/>
      <c r="U16" s="92"/>
      <c r="V16" s="92"/>
      <c r="W16" s="26" t="str">
        <f t="shared" si="3"/>
        <v>-</v>
      </c>
      <c r="X16" s="75" t="str">
        <f>IF(C7&lt;&gt;"",C7,"")</f>
        <v>Lippek</v>
      </c>
      <c r="Y16" s="91"/>
      <c r="Z16" s="121"/>
      <c r="AA16" s="92"/>
      <c r="AB16" s="92"/>
      <c r="AC16" s="92"/>
      <c r="AD16" s="92"/>
      <c r="AE16" s="92"/>
      <c r="AF16" s="122">
        <v>3</v>
      </c>
      <c r="AG16" s="77" t="str">
        <f t="shared" si="4"/>
        <v>:</v>
      </c>
      <c r="AH16" s="123">
        <v>0</v>
      </c>
    </row>
    <row r="17" spans="1:34" ht="16.5" thickBot="1">
      <c r="A17" s="102"/>
      <c r="B17" s="124">
        <v>1</v>
      </c>
      <c r="C17" s="125">
        <v>-2</v>
      </c>
      <c r="D17" s="126">
        <v>2</v>
      </c>
      <c r="E17" s="97" t="str">
        <f>IF(C4&lt;&gt;"",C4,"")</f>
        <v>Schweizer</v>
      </c>
      <c r="F17" s="60" t="str">
        <f t="shared" si="5"/>
        <v>-</v>
      </c>
      <c r="G17" s="98" t="str">
        <f>IF(C5&lt;&gt;"",C5,"")</f>
        <v>Brock</v>
      </c>
      <c r="H17" s="99">
        <v>3</v>
      </c>
      <c r="I17" s="100" t="str">
        <f t="shared" si="2"/>
        <v>:</v>
      </c>
      <c r="J17" s="127">
        <v>0</v>
      </c>
      <c r="K17" s="128"/>
      <c r="L17" s="129"/>
      <c r="M17" s="130">
        <v>1</v>
      </c>
      <c r="N17" s="131" t="s">
        <v>8</v>
      </c>
      <c r="O17" s="132">
        <v>5</v>
      </c>
      <c r="P17" s="97" t="str">
        <f>IF(C4&lt;&gt;"",C4,"")</f>
        <v>Schweizer</v>
      </c>
      <c r="Q17" s="133"/>
      <c r="R17" s="133"/>
      <c r="S17" s="133"/>
      <c r="T17" s="133"/>
      <c r="U17" s="133"/>
      <c r="V17" s="133"/>
      <c r="W17" s="60" t="str">
        <f t="shared" si="3"/>
        <v>-</v>
      </c>
      <c r="X17" s="98" t="str">
        <f>IF(C8&lt;&gt;"",C8,"")</f>
        <v>Steinleitner</v>
      </c>
      <c r="Y17" s="134"/>
      <c r="Z17" s="133"/>
      <c r="AA17" s="133"/>
      <c r="AB17" s="133"/>
      <c r="AC17" s="133"/>
      <c r="AD17" s="133"/>
      <c r="AE17" s="129"/>
      <c r="AF17" s="135">
        <v>3</v>
      </c>
      <c r="AG17" s="77" t="str">
        <f t="shared" si="4"/>
        <v>:</v>
      </c>
      <c r="AH17" s="93">
        <v>0</v>
      </c>
    </row>
    <row r="18" spans="1:34" ht="16.5" thickBot="1">
      <c r="A18" s="136" t="s">
        <v>12</v>
      </c>
      <c r="B18" s="165">
        <v>2</v>
      </c>
      <c r="C18" s="166">
        <v>-6</v>
      </c>
      <c r="D18" s="137">
        <v>6</v>
      </c>
      <c r="E18" s="138" t="str">
        <f>IF(C5&lt;&gt;"",C5,"")</f>
        <v>Brock</v>
      </c>
      <c r="F18" s="112" t="str">
        <f t="shared" si="5"/>
        <v>-</v>
      </c>
      <c r="G18" s="111" t="str">
        <f>IF(C9&lt;&gt;"",C9,"")</f>
        <v>Slim</v>
      </c>
      <c r="H18" s="139">
        <v>1</v>
      </c>
      <c r="I18" s="100" t="str">
        <f t="shared" si="2"/>
        <v>:</v>
      </c>
      <c r="J18" s="140">
        <v>3</v>
      </c>
      <c r="K18" s="141"/>
      <c r="L18" s="142" t="s">
        <v>13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3"/>
    </row>
    <row r="19" spans="1:34" ht="16.5" thickBot="1">
      <c r="A19" s="144"/>
      <c r="B19" s="167">
        <v>1</v>
      </c>
      <c r="C19" s="168">
        <v>-3</v>
      </c>
      <c r="D19" s="137">
        <v>3</v>
      </c>
      <c r="E19" s="145" t="str">
        <f>IF(C4&lt;&gt;"",C4,"")</f>
        <v>Schweizer</v>
      </c>
      <c r="F19" s="26" t="str">
        <f t="shared" si="5"/>
        <v>-</v>
      </c>
      <c r="G19" s="75" t="str">
        <f>IF(C6&lt;&gt;"",C6,"")</f>
        <v>Buck</v>
      </c>
      <c r="H19" s="146">
        <v>3</v>
      </c>
      <c r="I19" s="100" t="str">
        <f t="shared" si="2"/>
        <v>:</v>
      </c>
      <c r="J19" s="147">
        <v>0</v>
      </c>
      <c r="K19" s="51"/>
      <c r="L19" s="148" t="s">
        <v>14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</row>
    <row r="20" spans="1:34" ht="16.5" thickBot="1">
      <c r="A20" s="149"/>
      <c r="B20" s="124">
        <v>4</v>
      </c>
      <c r="C20" s="125">
        <v>-5</v>
      </c>
      <c r="D20" s="126">
        <v>5</v>
      </c>
      <c r="E20" s="97" t="str">
        <f>IF(C7&lt;&gt;"",C7,"")</f>
        <v>Lippek</v>
      </c>
      <c r="F20" s="60" t="str">
        <f t="shared" si="5"/>
        <v>-</v>
      </c>
      <c r="G20" s="98" t="str">
        <f>IF(C8&lt;&gt;"",C8,"")</f>
        <v>Steinleitner</v>
      </c>
      <c r="H20" s="150">
        <v>3</v>
      </c>
      <c r="I20" s="151" t="str">
        <f t="shared" si="2"/>
        <v>:</v>
      </c>
      <c r="J20" s="152">
        <v>0</v>
      </c>
      <c r="K20" s="153"/>
      <c r="L20" s="153" t="s">
        <v>15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</dc:creator>
  <cp:keywords/>
  <dc:description/>
  <cp:lastModifiedBy>Stadtjugendring Geislingen e.V.</cp:lastModifiedBy>
  <dcterms:created xsi:type="dcterms:W3CDTF">2010-10-02T12:18:32Z</dcterms:created>
  <dcterms:modified xsi:type="dcterms:W3CDTF">2011-03-24T21:33:37Z</dcterms:modified>
  <cp:category/>
  <cp:version/>
  <cp:contentType/>
  <cp:contentStatus/>
</cp:coreProperties>
</file>